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001Tax\001 PAYROLL\FringeBenefitRate\"/>
    </mc:Choice>
  </mc:AlternateContent>
  <bookViews>
    <workbookView xWindow="480" yWindow="15" windowWidth="18075" windowHeight="10995"/>
  </bookViews>
  <sheets>
    <sheet name="Sheet1" sheetId="1" r:id="rId1"/>
  </sheets>
  <definedNames>
    <definedName name="_xlnm.Print_Area" localSheetId="0">Sheet1!$A$1:$V$14</definedName>
  </definedNames>
  <calcPr calcId="162913"/>
</workbook>
</file>

<file path=xl/calcChain.xml><?xml version="1.0" encoding="utf-8"?>
<calcChain xmlns="http://schemas.openxmlformats.org/spreadsheetml/2006/main">
  <c r="U11" i="1" l="1"/>
  <c r="U10" i="1"/>
  <c r="U9" i="1"/>
  <c r="U8" i="1"/>
  <c r="U7" i="1"/>
  <c r="U6" i="1"/>
  <c r="U5" i="1"/>
  <c r="U4" i="1"/>
  <c r="V11" i="1" l="1"/>
  <c r="V10" i="1"/>
  <c r="V9" i="1"/>
  <c r="V8" i="1"/>
  <c r="V7" i="1"/>
  <c r="V6" i="1"/>
  <c r="V5" i="1"/>
  <c r="V4" i="1"/>
</calcChain>
</file>

<file path=xl/sharedStrings.xml><?xml version="1.0" encoding="utf-8"?>
<sst xmlns="http://schemas.openxmlformats.org/spreadsheetml/2006/main" count="96" uniqueCount="28">
  <si>
    <t>COM Clin Fac</t>
  </si>
  <si>
    <t>Faculty</t>
  </si>
  <si>
    <t>TEAMS/USPS Hourly</t>
  </si>
  <si>
    <t>TEAMS/USPS Exempt</t>
  </si>
  <si>
    <t>Student OPS/FWSP</t>
  </si>
  <si>
    <t>change from prior year</t>
  </si>
  <si>
    <t>Housestaff &amp; Post Docs</t>
  </si>
  <si>
    <t>Housestaff &amp; Clin Post Docs</t>
  </si>
  <si>
    <t>Grad Assistants &amp; Reg Post Docs</t>
  </si>
  <si>
    <t>Other OPS/Temp Fac</t>
  </si>
  <si>
    <t>FY2010</t>
  </si>
  <si>
    <t>FY2011</t>
  </si>
  <si>
    <t>FY2013</t>
  </si>
  <si>
    <t>FY2015</t>
  </si>
  <si>
    <t>Fringe Benefit Pool Rates History</t>
  </si>
  <si>
    <t>Grad Assistants</t>
  </si>
  <si>
    <t xml:space="preserve">Housestaff &amp; Clin Post Docs </t>
  </si>
  <si>
    <t xml:space="preserve">Grad Assistants &amp; Reg Post Docs </t>
  </si>
  <si>
    <r>
      <t xml:space="preserve">a. Regular Post Docs moved from </t>
    </r>
    <r>
      <rPr>
        <b/>
        <i/>
        <sz val="12"/>
        <color theme="1"/>
        <rFont val="Calibri"/>
        <family val="2"/>
        <scheme val="minor"/>
      </rPr>
      <t>Housestaff and PostDocs</t>
    </r>
    <r>
      <rPr>
        <b/>
        <sz val="12"/>
        <color theme="1"/>
        <rFont val="Calibri"/>
        <family val="2"/>
        <scheme val="minor"/>
      </rPr>
      <t xml:space="preserve"> </t>
    </r>
    <r>
      <rPr>
        <sz val="12"/>
        <color theme="1"/>
        <rFont val="Calibri"/>
        <family val="2"/>
        <scheme val="minor"/>
      </rPr>
      <t xml:space="preserve">pool to </t>
    </r>
    <r>
      <rPr>
        <b/>
        <i/>
        <sz val="12"/>
        <color theme="1"/>
        <rFont val="Calibri"/>
        <family val="2"/>
        <scheme val="minor"/>
      </rPr>
      <t xml:space="preserve">Grad Assistants </t>
    </r>
    <r>
      <rPr>
        <sz val="12"/>
        <color theme="1"/>
        <rFont val="Calibri"/>
        <family val="2"/>
        <scheme val="minor"/>
      </rPr>
      <t>pool for FY2012.</t>
    </r>
  </si>
  <si>
    <t>FY2014</t>
  </si>
  <si>
    <t>FY2016</t>
  </si>
  <si>
    <t>FY2017</t>
  </si>
  <si>
    <t>Over/(Under) collections each year per employee group are included in the calculations of subsequent years' rates.</t>
  </si>
  <si>
    <t>FY2018</t>
  </si>
  <si>
    <t>Proposed</t>
  </si>
  <si>
    <t>10-Year Average</t>
  </si>
  <si>
    <r>
      <t>FY2012</t>
    </r>
    <r>
      <rPr>
        <b/>
        <vertAlign val="superscript"/>
        <sz val="14"/>
        <color theme="1"/>
        <rFont val="Calibri"/>
        <family val="2"/>
        <scheme val="minor"/>
      </rPr>
      <t>(a)</t>
    </r>
  </si>
  <si>
    <t>FY2019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</si>
</sst>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.0_);_(* \(#,##0.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vertAlign val="superscript"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center"/>
    </xf>
    <xf numFmtId="0" fontId="7" fillId="0" borderId="0" xfId="0" applyFont="1"/>
    <xf numFmtId="0" fontId="9" fillId="0" borderId="0" xfId="0" applyFont="1"/>
    <xf numFmtId="0" fontId="4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12" fillId="0" borderId="14" xfId="0" applyFont="1" applyBorder="1" applyAlignment="1">
      <alignment horizontal="center" wrapText="1"/>
    </xf>
    <xf numFmtId="43" fontId="7" fillId="0" borderId="5" xfId="1" applyNumberFormat="1" applyFont="1" applyBorder="1" applyAlignment="1">
      <alignment horizontal="center" wrapText="1"/>
    </xf>
    <xf numFmtId="43" fontId="7" fillId="0" borderId="7" xfId="1" applyNumberFormat="1" applyFont="1" applyBorder="1" applyAlignment="1">
      <alignment horizontal="center" wrapText="1"/>
    </xf>
    <xf numFmtId="43" fontId="11" fillId="0" borderId="5" xfId="1" applyNumberFormat="1" applyFont="1" applyBorder="1" applyAlignment="1">
      <alignment horizontal="center" wrapText="1"/>
    </xf>
    <xf numFmtId="43" fontId="7" fillId="0" borderId="2" xfId="1" applyNumberFormat="1" applyFont="1" applyBorder="1" applyAlignment="1">
      <alignment horizontal="center" wrapText="1"/>
    </xf>
    <xf numFmtId="43" fontId="7" fillId="0" borderId="13" xfId="1" applyNumberFormat="1" applyFont="1" applyBorder="1" applyAlignment="1">
      <alignment horizontal="center" wrapText="1"/>
    </xf>
    <xf numFmtId="43" fontId="7" fillId="0" borderId="5" xfId="1" applyNumberFormat="1" applyFont="1" applyFill="1" applyBorder="1" applyAlignment="1">
      <alignment horizontal="center" wrapText="1"/>
    </xf>
    <xf numFmtId="43" fontId="7" fillId="0" borderId="7" xfId="1" applyNumberFormat="1" applyFont="1" applyFill="1" applyBorder="1" applyAlignment="1">
      <alignment horizontal="center" wrapText="1"/>
    </xf>
    <xf numFmtId="164" fontId="2" fillId="0" borderId="6" xfId="1" applyNumberFormat="1" applyFont="1" applyBorder="1"/>
    <xf numFmtId="164" fontId="2" fillId="0" borderId="8" xfId="1" applyNumberFormat="1" applyFont="1" applyBorder="1"/>
    <xf numFmtId="164" fontId="2" fillId="0" borderId="1" xfId="1" applyNumberFormat="1" applyFont="1" applyBorder="1"/>
    <xf numFmtId="164" fontId="2" fillId="0" borderId="12" xfId="1" applyNumberFormat="1" applyFont="1" applyBorder="1"/>
    <xf numFmtId="164" fontId="2" fillId="0" borderId="6" xfId="1" applyNumberFormat="1" applyFont="1" applyFill="1" applyBorder="1"/>
    <xf numFmtId="164" fontId="2" fillId="0" borderId="8" xfId="1" applyNumberFormat="1" applyFont="1" applyFill="1" applyBorder="1"/>
    <xf numFmtId="164" fontId="5" fillId="0" borderId="15" xfId="0" applyNumberFormat="1" applyFont="1" applyBorder="1"/>
    <xf numFmtId="164" fontId="2" fillId="2" borderId="15" xfId="1" applyNumberFormat="1" applyFont="1" applyFill="1" applyBorder="1"/>
    <xf numFmtId="164" fontId="5" fillId="0" borderId="16" xfId="0" applyNumberFormat="1" applyFont="1" applyBorder="1"/>
    <xf numFmtId="164" fontId="2" fillId="2" borderId="16" xfId="1" applyNumberFormat="1" applyFont="1" applyFill="1" applyBorder="1"/>
    <xf numFmtId="43" fontId="11" fillId="2" borderId="5" xfId="1" applyNumberFormat="1" applyFont="1" applyFill="1" applyBorder="1" applyAlignment="1">
      <alignment horizontal="center" wrapText="1"/>
    </xf>
    <xf numFmtId="164" fontId="3" fillId="2" borderId="6" xfId="1" applyNumberFormat="1" applyFont="1" applyFill="1" applyBorder="1"/>
    <xf numFmtId="43" fontId="11" fillId="2" borderId="7" xfId="1" applyNumberFormat="1" applyFont="1" applyFill="1" applyBorder="1" applyAlignment="1">
      <alignment horizontal="center" wrapText="1"/>
    </xf>
    <xf numFmtId="164" fontId="3" fillId="2" borderId="8" xfId="1" applyNumberFormat="1" applyFont="1" applyFill="1" applyBorder="1"/>
    <xf numFmtId="43" fontId="11" fillId="0" borderId="5" xfId="1" applyNumberFormat="1" applyFont="1" applyFill="1" applyBorder="1" applyAlignment="1">
      <alignment horizontal="center" wrapText="1"/>
    </xf>
    <xf numFmtId="164" fontId="3" fillId="0" borderId="6" xfId="1" applyNumberFormat="1" applyFont="1" applyFill="1" applyBorder="1"/>
    <xf numFmtId="43" fontId="11" fillId="0" borderId="7" xfId="1" applyNumberFormat="1" applyFont="1" applyFill="1" applyBorder="1" applyAlignment="1">
      <alignment horizontal="center" wrapText="1"/>
    </xf>
    <xf numFmtId="164" fontId="3" fillId="0" borderId="8" xfId="1" applyNumberFormat="1" applyFont="1" applyFill="1" applyBorder="1"/>
    <xf numFmtId="0" fontId="11" fillId="2" borderId="14" xfId="0" applyFont="1" applyFill="1" applyBorder="1" applyAlignment="1">
      <alignment horizontal="center" wrapText="1"/>
    </xf>
    <xf numFmtId="0" fontId="8" fillId="2" borderId="9" xfId="0" applyFont="1" applyFill="1" applyBorder="1" applyAlignment="1">
      <alignment horizontal="center"/>
    </xf>
    <xf numFmtId="0" fontId="8" fillId="2" borderId="10" xfId="0" applyFont="1" applyFill="1" applyBorder="1" applyAlignment="1">
      <alignment horizontal="center"/>
    </xf>
    <xf numFmtId="0" fontId="14" fillId="0" borderId="18" xfId="0" applyFont="1" applyBorder="1" applyAlignment="1">
      <alignment horizontal="center" wrapText="1"/>
    </xf>
    <xf numFmtId="0" fontId="14" fillId="0" borderId="19" xfId="0" applyFont="1" applyBorder="1" applyAlignment="1">
      <alignment horizontal="center" wrapText="1"/>
    </xf>
    <xf numFmtId="0" fontId="8" fillId="0" borderId="9" xfId="0" applyFont="1" applyFill="1" applyBorder="1" applyAlignment="1">
      <alignment horizontal="center"/>
    </xf>
    <xf numFmtId="0" fontId="8" fillId="0" borderId="10" xfId="0" applyFont="1" applyFill="1" applyBorder="1" applyAlignment="1">
      <alignment horizontal="center"/>
    </xf>
    <xf numFmtId="0" fontId="13" fillId="0" borderId="17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11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15"/>
  <sheetViews>
    <sheetView tabSelected="1" zoomScale="85" zoomScaleNormal="85" workbookViewId="0">
      <selection activeCell="Q1" sqref="Q1"/>
    </sheetView>
  </sheetViews>
  <sheetFormatPr defaultRowHeight="21" x14ac:dyDescent="0.35"/>
  <cols>
    <col min="1" max="1" width="13.42578125" style="8" customWidth="1"/>
    <col min="2" max="2" width="8.5703125" style="1" bestFit="1" customWidth="1"/>
    <col min="3" max="3" width="12.85546875" style="3" customWidth="1"/>
    <col min="4" max="4" width="8.5703125" style="1" customWidth="1"/>
    <col min="5" max="5" width="13.42578125" style="3" customWidth="1"/>
    <col min="6" max="6" width="8.5703125" style="1" customWidth="1"/>
    <col min="7" max="7" width="13.85546875" style="3" customWidth="1"/>
    <col min="8" max="8" width="8.5703125" style="1" customWidth="1"/>
    <col min="9" max="9" width="14.140625" style="3" customWidth="1"/>
    <col min="10" max="10" width="8.5703125" style="1" customWidth="1"/>
    <col min="11" max="11" width="13.42578125" style="1" customWidth="1"/>
    <col min="12" max="12" width="8.5703125" style="1" customWidth="1"/>
    <col min="13" max="13" width="14" style="3" customWidth="1"/>
    <col min="14" max="14" width="8.5703125" style="1" customWidth="1"/>
    <col min="15" max="15" width="16.5703125" style="3" customWidth="1"/>
    <col min="16" max="16" width="8.85546875" style="1" customWidth="1"/>
    <col min="17" max="17" width="16.5703125" style="3" customWidth="1"/>
    <col min="18" max="18" width="8.85546875" style="1" customWidth="1"/>
    <col min="19" max="19" width="16.5703125" style="1" customWidth="1"/>
    <col min="20" max="20" width="8.85546875" style="1" customWidth="1"/>
    <col min="21" max="21" width="11.42578125" customWidth="1"/>
    <col min="22" max="22" width="10.7109375" bestFit="1" customWidth="1"/>
  </cols>
  <sheetData>
    <row r="1" spans="1:22" ht="27" thickBot="1" x14ac:dyDescent="0.45">
      <c r="A1" s="7" t="s">
        <v>14</v>
      </c>
    </row>
    <row r="2" spans="1:22" ht="21.75" thickBot="1" x14ac:dyDescent="0.4">
      <c r="B2" s="2"/>
      <c r="D2" s="2"/>
      <c r="F2" s="2"/>
      <c r="H2" s="2"/>
      <c r="J2" s="2"/>
      <c r="K2" s="2"/>
      <c r="L2" s="2"/>
      <c r="N2" s="2"/>
      <c r="O2" s="43"/>
      <c r="P2" s="43"/>
      <c r="Q2" s="43"/>
      <c r="R2" s="43"/>
      <c r="S2" s="39" t="s">
        <v>24</v>
      </c>
      <c r="T2" s="40"/>
    </row>
    <row r="3" spans="1:22" ht="32.25" x14ac:dyDescent="0.3">
      <c r="A3" s="44" t="s">
        <v>10</v>
      </c>
      <c r="B3" s="45"/>
      <c r="C3" s="46" t="s">
        <v>11</v>
      </c>
      <c r="D3" s="47"/>
      <c r="E3" s="46" t="s">
        <v>26</v>
      </c>
      <c r="F3" s="48"/>
      <c r="G3" s="46" t="s">
        <v>12</v>
      </c>
      <c r="H3" s="47"/>
      <c r="I3" s="48" t="s">
        <v>19</v>
      </c>
      <c r="J3" s="47"/>
      <c r="K3" s="41" t="s">
        <v>13</v>
      </c>
      <c r="L3" s="42"/>
      <c r="M3" s="41" t="s">
        <v>20</v>
      </c>
      <c r="N3" s="42"/>
      <c r="O3" s="41" t="s">
        <v>21</v>
      </c>
      <c r="P3" s="42"/>
      <c r="Q3" s="41" t="s">
        <v>23</v>
      </c>
      <c r="R3" s="42"/>
      <c r="S3" s="37" t="s">
        <v>27</v>
      </c>
      <c r="T3" s="38"/>
      <c r="U3" s="10" t="s">
        <v>5</v>
      </c>
      <c r="V3" s="36" t="s">
        <v>25</v>
      </c>
    </row>
    <row r="4" spans="1:22" ht="43.5" customHeight="1" x14ac:dyDescent="0.35">
      <c r="A4" s="11" t="s">
        <v>0</v>
      </c>
      <c r="B4" s="18">
        <v>22.6</v>
      </c>
      <c r="C4" s="11" t="s">
        <v>0</v>
      </c>
      <c r="D4" s="18">
        <v>24.6</v>
      </c>
      <c r="E4" s="11" t="s">
        <v>0</v>
      </c>
      <c r="F4" s="20">
        <v>22.5</v>
      </c>
      <c r="G4" s="11" t="s">
        <v>0</v>
      </c>
      <c r="H4" s="18">
        <v>18.7</v>
      </c>
      <c r="I4" s="14" t="s">
        <v>0</v>
      </c>
      <c r="J4" s="18">
        <v>17.100000000000001</v>
      </c>
      <c r="K4" s="16" t="s">
        <v>0</v>
      </c>
      <c r="L4" s="22">
        <v>17.5</v>
      </c>
      <c r="M4" s="16" t="s">
        <v>0</v>
      </c>
      <c r="N4" s="22">
        <v>17.5</v>
      </c>
      <c r="O4" s="32" t="s">
        <v>0</v>
      </c>
      <c r="P4" s="33">
        <v>16.399999999999999</v>
      </c>
      <c r="Q4" s="32" t="s">
        <v>0</v>
      </c>
      <c r="R4" s="33">
        <v>18.3</v>
      </c>
      <c r="S4" s="28" t="s">
        <v>0</v>
      </c>
      <c r="T4" s="29">
        <v>17.8</v>
      </c>
      <c r="U4" s="24">
        <f>+T4-R4</f>
        <v>-0.5</v>
      </c>
      <c r="V4" s="25">
        <f>+AVERAGE(B4:T4)</f>
        <v>19.300000000000004</v>
      </c>
    </row>
    <row r="5" spans="1:22" ht="36.75" customHeight="1" x14ac:dyDescent="0.35">
      <c r="A5" s="11" t="s">
        <v>1</v>
      </c>
      <c r="B5" s="18">
        <v>27.8</v>
      </c>
      <c r="C5" s="11" t="s">
        <v>1</v>
      </c>
      <c r="D5" s="18">
        <v>28.3</v>
      </c>
      <c r="E5" s="11" t="s">
        <v>1</v>
      </c>
      <c r="F5" s="20">
        <v>26.9</v>
      </c>
      <c r="G5" s="11" t="s">
        <v>1</v>
      </c>
      <c r="H5" s="18">
        <v>23.2</v>
      </c>
      <c r="I5" s="14" t="s">
        <v>1</v>
      </c>
      <c r="J5" s="18">
        <v>26.3</v>
      </c>
      <c r="K5" s="16" t="s">
        <v>1</v>
      </c>
      <c r="L5" s="22">
        <v>27.8</v>
      </c>
      <c r="M5" s="16" t="s">
        <v>1</v>
      </c>
      <c r="N5" s="22">
        <v>25.7</v>
      </c>
      <c r="O5" s="32" t="s">
        <v>1</v>
      </c>
      <c r="P5" s="33">
        <v>26.9</v>
      </c>
      <c r="Q5" s="32" t="s">
        <v>1</v>
      </c>
      <c r="R5" s="33">
        <v>27.4</v>
      </c>
      <c r="S5" s="28" t="s">
        <v>1</v>
      </c>
      <c r="T5" s="29">
        <v>27</v>
      </c>
      <c r="U5" s="24">
        <f t="shared" ref="U5:U11" si="0">+T5-R5</f>
        <v>-0.39999999999999858</v>
      </c>
      <c r="V5" s="25">
        <f t="shared" ref="V5:V11" si="1">+AVERAGE(B5:T5)</f>
        <v>26.73</v>
      </c>
    </row>
    <row r="6" spans="1:22" ht="48.75" x14ac:dyDescent="0.35">
      <c r="A6" s="11" t="s">
        <v>3</v>
      </c>
      <c r="B6" s="18">
        <v>33.1</v>
      </c>
      <c r="C6" s="11" t="s">
        <v>3</v>
      </c>
      <c r="D6" s="18">
        <v>34.5</v>
      </c>
      <c r="E6" s="11" t="s">
        <v>3</v>
      </c>
      <c r="F6" s="20">
        <v>30</v>
      </c>
      <c r="G6" s="11" t="s">
        <v>3</v>
      </c>
      <c r="H6" s="18">
        <v>29.7</v>
      </c>
      <c r="I6" s="14" t="s">
        <v>3</v>
      </c>
      <c r="J6" s="18">
        <v>33.299999999999997</v>
      </c>
      <c r="K6" s="16" t="s">
        <v>3</v>
      </c>
      <c r="L6" s="22">
        <v>31.8</v>
      </c>
      <c r="M6" s="16" t="s">
        <v>3</v>
      </c>
      <c r="N6" s="22">
        <v>33.299999999999997</v>
      </c>
      <c r="O6" s="32" t="s">
        <v>3</v>
      </c>
      <c r="P6" s="33">
        <v>36.9</v>
      </c>
      <c r="Q6" s="32" t="s">
        <v>3</v>
      </c>
      <c r="R6" s="33">
        <v>35.799999999999997</v>
      </c>
      <c r="S6" s="28" t="s">
        <v>3</v>
      </c>
      <c r="T6" s="29">
        <v>35.1</v>
      </c>
      <c r="U6" s="24">
        <f t="shared" si="0"/>
        <v>-0.69999999999999574</v>
      </c>
      <c r="V6" s="25">
        <f t="shared" si="1"/>
        <v>33.35</v>
      </c>
    </row>
    <row r="7" spans="1:22" ht="48.75" x14ac:dyDescent="0.35">
      <c r="A7" s="11" t="s">
        <v>2</v>
      </c>
      <c r="B7" s="18">
        <v>42.1</v>
      </c>
      <c r="C7" s="11" t="s">
        <v>2</v>
      </c>
      <c r="D7" s="18">
        <v>44.7</v>
      </c>
      <c r="E7" s="11" t="s">
        <v>2</v>
      </c>
      <c r="F7" s="20">
        <v>40.799999999999997</v>
      </c>
      <c r="G7" s="11" t="s">
        <v>2</v>
      </c>
      <c r="H7" s="18">
        <v>41.4</v>
      </c>
      <c r="I7" s="14" t="s">
        <v>2</v>
      </c>
      <c r="J7" s="18">
        <v>45.5</v>
      </c>
      <c r="K7" s="16" t="s">
        <v>2</v>
      </c>
      <c r="L7" s="22">
        <v>45.6</v>
      </c>
      <c r="M7" s="16" t="s">
        <v>2</v>
      </c>
      <c r="N7" s="22">
        <v>42.9</v>
      </c>
      <c r="O7" s="32" t="s">
        <v>2</v>
      </c>
      <c r="P7" s="33">
        <v>44.8</v>
      </c>
      <c r="Q7" s="32" t="s">
        <v>2</v>
      </c>
      <c r="R7" s="33">
        <v>45.2</v>
      </c>
      <c r="S7" s="28" t="s">
        <v>2</v>
      </c>
      <c r="T7" s="29">
        <v>48.3</v>
      </c>
      <c r="U7" s="24">
        <f t="shared" si="0"/>
        <v>3.0999999999999943</v>
      </c>
      <c r="V7" s="25">
        <f t="shared" si="1"/>
        <v>44.13</v>
      </c>
    </row>
    <row r="8" spans="1:22" ht="57" customHeight="1" x14ac:dyDescent="0.35">
      <c r="A8" s="11" t="s">
        <v>6</v>
      </c>
      <c r="B8" s="18">
        <v>18.3</v>
      </c>
      <c r="C8" s="11" t="s">
        <v>6</v>
      </c>
      <c r="D8" s="18">
        <v>16.8</v>
      </c>
      <c r="E8" s="13" t="s">
        <v>7</v>
      </c>
      <c r="F8" s="20">
        <v>31.4</v>
      </c>
      <c r="G8" s="11" t="s">
        <v>7</v>
      </c>
      <c r="H8" s="18">
        <v>25.1</v>
      </c>
      <c r="I8" s="14" t="s">
        <v>7</v>
      </c>
      <c r="J8" s="18">
        <v>18.100000000000001</v>
      </c>
      <c r="K8" s="16" t="s">
        <v>16</v>
      </c>
      <c r="L8" s="22">
        <v>25.2</v>
      </c>
      <c r="M8" s="16" t="s">
        <v>16</v>
      </c>
      <c r="N8" s="22">
        <v>28.1</v>
      </c>
      <c r="O8" s="32" t="s">
        <v>16</v>
      </c>
      <c r="P8" s="33">
        <v>22.1</v>
      </c>
      <c r="Q8" s="32" t="s">
        <v>16</v>
      </c>
      <c r="R8" s="33">
        <v>20.6</v>
      </c>
      <c r="S8" s="28" t="s">
        <v>16</v>
      </c>
      <c r="T8" s="29">
        <v>23.1</v>
      </c>
      <c r="U8" s="24">
        <f t="shared" si="0"/>
        <v>2.5</v>
      </c>
      <c r="V8" s="25">
        <f t="shared" si="1"/>
        <v>22.879999999999995</v>
      </c>
    </row>
    <row r="9" spans="1:22" ht="69.75" customHeight="1" x14ac:dyDescent="0.35">
      <c r="A9" s="11" t="s">
        <v>15</v>
      </c>
      <c r="B9" s="18">
        <v>11.6</v>
      </c>
      <c r="C9" s="11" t="s">
        <v>15</v>
      </c>
      <c r="D9" s="18">
        <v>8.8000000000000007</v>
      </c>
      <c r="E9" s="13" t="s">
        <v>8</v>
      </c>
      <c r="F9" s="20">
        <v>8.3000000000000007</v>
      </c>
      <c r="G9" s="11" t="s">
        <v>8</v>
      </c>
      <c r="H9" s="18">
        <v>4.4000000000000004</v>
      </c>
      <c r="I9" s="14" t="s">
        <v>8</v>
      </c>
      <c r="J9" s="18">
        <v>7.2</v>
      </c>
      <c r="K9" s="16" t="s">
        <v>17</v>
      </c>
      <c r="L9" s="22">
        <v>13.1</v>
      </c>
      <c r="M9" s="16" t="s">
        <v>17</v>
      </c>
      <c r="N9" s="22">
        <v>14.9</v>
      </c>
      <c r="O9" s="32" t="s">
        <v>17</v>
      </c>
      <c r="P9" s="33">
        <v>20.399999999999999</v>
      </c>
      <c r="Q9" s="32" t="s">
        <v>17</v>
      </c>
      <c r="R9" s="33">
        <v>10.199999999999999</v>
      </c>
      <c r="S9" s="28" t="s">
        <v>17</v>
      </c>
      <c r="T9" s="29">
        <v>11.7</v>
      </c>
      <c r="U9" s="24">
        <f t="shared" si="0"/>
        <v>1.5</v>
      </c>
      <c r="V9" s="25">
        <f t="shared" si="1"/>
        <v>11.060000000000002</v>
      </c>
    </row>
    <row r="10" spans="1:22" ht="52.5" customHeight="1" x14ac:dyDescent="0.35">
      <c r="A10" s="11" t="s">
        <v>9</v>
      </c>
      <c r="B10" s="18">
        <v>2.1</v>
      </c>
      <c r="C10" s="11" t="s">
        <v>9</v>
      </c>
      <c r="D10" s="18">
        <v>2.4</v>
      </c>
      <c r="E10" s="11" t="s">
        <v>9</v>
      </c>
      <c r="F10" s="20">
        <v>2.6</v>
      </c>
      <c r="G10" s="11" t="s">
        <v>9</v>
      </c>
      <c r="H10" s="18">
        <v>2.9</v>
      </c>
      <c r="I10" s="14" t="s">
        <v>9</v>
      </c>
      <c r="J10" s="18">
        <v>4.5999999999999996</v>
      </c>
      <c r="K10" s="16" t="s">
        <v>9</v>
      </c>
      <c r="L10" s="22">
        <v>3.9</v>
      </c>
      <c r="M10" s="16" t="s">
        <v>9</v>
      </c>
      <c r="N10" s="22">
        <v>5.4</v>
      </c>
      <c r="O10" s="32" t="s">
        <v>9</v>
      </c>
      <c r="P10" s="33">
        <v>7.6</v>
      </c>
      <c r="Q10" s="32" t="s">
        <v>9</v>
      </c>
      <c r="R10" s="33">
        <v>6.6</v>
      </c>
      <c r="S10" s="28" t="s">
        <v>9</v>
      </c>
      <c r="T10" s="29">
        <v>5.6</v>
      </c>
      <c r="U10" s="24">
        <f t="shared" si="0"/>
        <v>-1</v>
      </c>
      <c r="V10" s="25">
        <f t="shared" si="1"/>
        <v>4.37</v>
      </c>
    </row>
    <row r="11" spans="1:22" ht="42" customHeight="1" thickBot="1" x14ac:dyDescent="0.4">
      <c r="A11" s="12" t="s">
        <v>4</v>
      </c>
      <c r="B11" s="19">
        <v>0.5</v>
      </c>
      <c r="C11" s="12" t="s">
        <v>4</v>
      </c>
      <c r="D11" s="19">
        <v>0.5</v>
      </c>
      <c r="E11" s="12" t="s">
        <v>4</v>
      </c>
      <c r="F11" s="21">
        <v>3.1</v>
      </c>
      <c r="G11" s="12" t="s">
        <v>4</v>
      </c>
      <c r="H11" s="19">
        <v>1.7</v>
      </c>
      <c r="I11" s="15" t="s">
        <v>4</v>
      </c>
      <c r="J11" s="19">
        <v>1.6</v>
      </c>
      <c r="K11" s="17" t="s">
        <v>4</v>
      </c>
      <c r="L11" s="23">
        <v>1.6</v>
      </c>
      <c r="M11" s="17" t="s">
        <v>4</v>
      </c>
      <c r="N11" s="23">
        <v>2.6</v>
      </c>
      <c r="O11" s="34" t="s">
        <v>4</v>
      </c>
      <c r="P11" s="35">
        <v>2.5</v>
      </c>
      <c r="Q11" s="34" t="s">
        <v>4</v>
      </c>
      <c r="R11" s="35">
        <v>0.6</v>
      </c>
      <c r="S11" s="30" t="s">
        <v>4</v>
      </c>
      <c r="T11" s="31">
        <v>1.3</v>
      </c>
      <c r="U11" s="26">
        <f t="shared" si="0"/>
        <v>0.70000000000000007</v>
      </c>
      <c r="V11" s="27">
        <f t="shared" si="1"/>
        <v>1.6</v>
      </c>
    </row>
    <row r="12" spans="1:22" s="5" customFormat="1" ht="15" x14ac:dyDescent="0.25">
      <c r="A12" s="3"/>
      <c r="C12" s="3"/>
      <c r="E12" s="3"/>
      <c r="G12" s="3"/>
      <c r="I12" s="3"/>
      <c r="M12" s="3"/>
      <c r="O12" s="3"/>
      <c r="Q12" s="3"/>
    </row>
    <row r="13" spans="1:22" s="4" customFormat="1" ht="15.75" x14ac:dyDescent="0.25">
      <c r="A13" s="6" t="s">
        <v>18</v>
      </c>
      <c r="C13" s="3"/>
      <c r="E13" s="3"/>
      <c r="G13" s="3"/>
      <c r="I13" s="3"/>
      <c r="M13" s="3"/>
      <c r="O13" s="3"/>
      <c r="Q13" s="3"/>
    </row>
    <row r="14" spans="1:22" x14ac:dyDescent="0.35">
      <c r="A14" s="6" t="s">
        <v>22</v>
      </c>
    </row>
    <row r="15" spans="1:22" x14ac:dyDescent="0.35">
      <c r="A15" s="9"/>
    </row>
  </sheetData>
  <mergeCells count="13">
    <mergeCell ref="K3:L3"/>
    <mergeCell ref="A3:B3"/>
    <mergeCell ref="C3:D3"/>
    <mergeCell ref="E3:F3"/>
    <mergeCell ref="G3:H3"/>
    <mergeCell ref="I3:J3"/>
    <mergeCell ref="S3:T3"/>
    <mergeCell ref="S2:T2"/>
    <mergeCell ref="O3:P3"/>
    <mergeCell ref="O2:P2"/>
    <mergeCell ref="M3:N3"/>
    <mergeCell ref="Q2:R2"/>
    <mergeCell ref="Q3:R3"/>
  </mergeCells>
  <printOptions gridLines="1"/>
  <pageMargins left="0.25" right="0.25" top="0.75" bottom="0.75" header="0.3" footer="0.3"/>
  <pageSetup scale="52" orientation="landscape" r:id="rId1"/>
  <headerFooter>
    <oddHeader>&amp;C&amp;F</oddHeader>
    <oddFooter>&amp;R&amp;F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Operations Analysis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Kuhl,Brian J</dc:creator>
  <cp:lastModifiedBy>BKuhl</cp:lastModifiedBy>
  <cp:lastPrinted>2018-04-16T17:59:07Z</cp:lastPrinted>
  <dcterms:created xsi:type="dcterms:W3CDTF">2011-05-16T20:33:40Z</dcterms:created>
  <dcterms:modified xsi:type="dcterms:W3CDTF">2018-04-16T17:59:18Z</dcterms:modified>
</cp:coreProperties>
</file>