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1TAX\001 Payroll\FringeBenefitRate\FY2018 basis - rates for FY2020\"/>
    </mc:Choice>
  </mc:AlternateContent>
  <xr:revisionPtr revIDLastSave="0" documentId="13_ncr:1_{D1AC8D6B-B3C6-46F2-89DD-233825A44D3E}" xr6:coauthVersionLast="41" xr6:coauthVersionMax="41" xr10:uidLastSave="{00000000-0000-0000-0000-000000000000}"/>
  <bookViews>
    <workbookView xWindow="59805" yWindow="855" windowWidth="21600" windowHeight="14505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8" i="1" l="1"/>
  <c r="H18" i="1"/>
  <c r="G18" i="1"/>
  <c r="F18" i="1"/>
  <c r="E18" i="1"/>
  <c r="D18" i="1"/>
  <c r="C18" i="1"/>
  <c r="B18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<sst xmlns="http://schemas.openxmlformats.org/spreadsheetml/2006/main" count="26" uniqueCount="26">
  <si>
    <t>Faculty</t>
  </si>
  <si>
    <t>FY2010</t>
  </si>
  <si>
    <t>FY2011</t>
  </si>
  <si>
    <t>FY2013</t>
  </si>
  <si>
    <t>FY2015</t>
  </si>
  <si>
    <t>Fringe Benefit Pool Rates History</t>
  </si>
  <si>
    <t xml:space="preserve">Grad Assistants &amp; Reg Post Docs </t>
  </si>
  <si>
    <t>FY2014</t>
  </si>
  <si>
    <t>FY2016</t>
  </si>
  <si>
    <t>FY2017</t>
  </si>
  <si>
    <t>FY2018</t>
  </si>
  <si>
    <t>FY2019</t>
  </si>
  <si>
    <t>TEAMS/ USPS Hourly</t>
  </si>
  <si>
    <t>TEAMS/ USPS Exempt</t>
  </si>
  <si>
    <t>LTD Average</t>
  </si>
  <si>
    <r>
      <t>FY2012</t>
    </r>
    <r>
      <rPr>
        <vertAlign val="superscript"/>
        <sz val="12"/>
        <color theme="1"/>
        <rFont val="Calibri"/>
        <family val="2"/>
        <scheme val="minor"/>
      </rPr>
      <t>(a)</t>
    </r>
  </si>
  <si>
    <t>COM Clinical Faculty</t>
  </si>
  <si>
    <t xml:space="preserve">Housestaff &amp; Clinical Post Docs </t>
  </si>
  <si>
    <t>Other OPS/ Temporary Faculty</t>
  </si>
  <si>
    <t>Student OPS/ FWSP</t>
  </si>
  <si>
    <r>
      <t xml:space="preserve">(a) Regular Post Docs moved from </t>
    </r>
    <r>
      <rPr>
        <b/>
        <i/>
        <sz val="9"/>
        <color theme="1"/>
        <rFont val="Calibri"/>
        <family val="2"/>
        <scheme val="minor"/>
      </rPr>
      <t>Housestaff and PostDocs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pool to the </t>
    </r>
    <r>
      <rPr>
        <b/>
        <i/>
        <sz val="9"/>
        <color theme="1"/>
        <rFont val="Calibri"/>
        <family val="2"/>
        <scheme val="minor"/>
      </rPr>
      <t xml:space="preserve">Grad Assistants </t>
    </r>
    <r>
      <rPr>
        <sz val="9"/>
        <color theme="1"/>
        <rFont val="Calibri"/>
        <family val="2"/>
        <scheme val="minor"/>
      </rPr>
      <t>pool beginning with FY2012.</t>
    </r>
  </si>
  <si>
    <t>3-Year Average</t>
  </si>
  <si>
    <t>5-Year Average</t>
  </si>
  <si>
    <t>Change From Prior Year</t>
  </si>
  <si>
    <t>Over/(Under) collections each year per employee group are included in the calculation of subsequent years' fringe benefit rates.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</si>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</sst>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5" fillId="0" borderId="2" xfId="1" applyNumberFormat="1" applyFont="1" applyBorder="1"/>
    <xf numFmtId="165" fontId="5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wrapText="1"/>
    </xf>
    <xf numFmtId="164" fontId="5" fillId="0" borderId="1" xfId="1" applyNumberFormat="1" applyFont="1" applyBorder="1"/>
    <xf numFmtId="165" fontId="5" fillId="0" borderId="9" xfId="0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7" fillId="2" borderId="6" xfId="1" applyNumberFormat="1" applyFont="1" applyFill="1" applyBorder="1"/>
    <xf numFmtId="164" fontId="7" fillId="2" borderId="7" xfId="1" applyNumberFormat="1" applyFont="1" applyFill="1" applyBorder="1"/>
    <xf numFmtId="164" fontId="5" fillId="0" borderId="8" xfId="1" applyNumberFormat="1" applyFont="1" applyBorder="1"/>
    <xf numFmtId="164" fontId="5" fillId="0" borderId="3" xfId="1" applyNumberFormat="1" applyFont="1" applyBorder="1"/>
    <xf numFmtId="0" fontId="7" fillId="2" borderId="5" xfId="0" applyFont="1" applyFill="1" applyBorder="1"/>
    <xf numFmtId="0" fontId="8" fillId="0" borderId="4" xfId="0" applyFont="1" applyBorder="1"/>
    <xf numFmtId="0" fontId="10" fillId="0" borderId="0" xfId="0" applyFont="1"/>
    <xf numFmtId="0" fontId="13" fillId="0" borderId="4" xfId="0" applyFont="1" applyBorder="1"/>
    <xf numFmtId="165" fontId="14" fillId="0" borderId="9" xfId="0" applyNumberFormat="1" applyFont="1" applyBorder="1"/>
    <xf numFmtId="0" fontId="15" fillId="0" borderId="2" xfId="0" applyFont="1" applyBorder="1"/>
    <xf numFmtId="164" fontId="16" fillId="0" borderId="1" xfId="0" applyNumberFormat="1" applyFont="1" applyBorder="1"/>
    <xf numFmtId="164" fontId="16" fillId="0" borderId="2" xfId="0" applyNumberFormat="1" applyFont="1" applyBorder="1"/>
    <xf numFmtId="43" fontId="7" fillId="0" borderId="2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Normal="100" workbookViewId="0"/>
  </sheetViews>
  <sheetFormatPr defaultRowHeight="21" x14ac:dyDescent="0.35"/>
  <cols>
    <col min="1" max="1" width="21.28515625" style="4" customWidth="1"/>
    <col min="2" max="2" width="10.5703125" style="1" customWidth="1"/>
    <col min="3" max="3" width="10.5703125" style="2" customWidth="1"/>
    <col min="4" max="4" width="10.5703125" style="1" customWidth="1"/>
    <col min="5" max="5" width="10.5703125" style="2" customWidth="1"/>
    <col min="6" max="6" width="12" style="1" customWidth="1"/>
    <col min="7" max="7" width="12" style="2" customWidth="1"/>
    <col min="8" max="8" width="12" style="1" customWidth="1"/>
    <col min="9" max="9" width="10.140625" style="2" customWidth="1"/>
    <col min="10" max="10" width="8.5703125" style="1" customWidth="1"/>
    <col min="11" max="11" width="13.42578125" style="1" customWidth="1"/>
    <col min="12" max="12" width="8.5703125" style="1" customWidth="1"/>
  </cols>
  <sheetData>
    <row r="1" spans="1:9" ht="26.25" x14ac:dyDescent="0.4">
      <c r="A1" s="3" t="s">
        <v>5</v>
      </c>
    </row>
    <row r="2" spans="1:9" x14ac:dyDescent="0.35">
      <c r="A2" s="5"/>
    </row>
    <row r="3" spans="1:9" ht="75.75" customHeight="1" x14ac:dyDescent="0.35">
      <c r="A3" s="6"/>
      <c r="B3" s="27" t="s">
        <v>16</v>
      </c>
      <c r="C3" s="27" t="s">
        <v>0</v>
      </c>
      <c r="D3" s="27" t="s">
        <v>13</v>
      </c>
      <c r="E3" s="27" t="s">
        <v>12</v>
      </c>
      <c r="F3" s="27" t="s">
        <v>17</v>
      </c>
      <c r="G3" s="27" t="s">
        <v>6</v>
      </c>
      <c r="H3" s="27" t="s">
        <v>18</v>
      </c>
      <c r="I3" s="27" t="s">
        <v>19</v>
      </c>
    </row>
    <row r="4" spans="1:9" ht="22.5" customHeight="1" x14ac:dyDescent="0.35">
      <c r="A4" s="13" t="s">
        <v>1</v>
      </c>
      <c r="B4" s="11">
        <v>22.6</v>
      </c>
      <c r="C4" s="7">
        <v>27.8</v>
      </c>
      <c r="D4" s="7">
        <v>33.1</v>
      </c>
      <c r="E4" s="7">
        <v>42.1</v>
      </c>
      <c r="F4" s="7">
        <v>18.3</v>
      </c>
      <c r="G4" s="7">
        <v>11.6</v>
      </c>
      <c r="H4" s="7">
        <v>2.1</v>
      </c>
      <c r="I4" s="7">
        <v>0.5</v>
      </c>
    </row>
    <row r="5" spans="1:9" ht="22.5" customHeight="1" x14ac:dyDescent="0.35">
      <c r="A5" s="13" t="s">
        <v>2</v>
      </c>
      <c r="B5" s="11">
        <v>24.6</v>
      </c>
      <c r="C5" s="7">
        <v>28.3</v>
      </c>
      <c r="D5" s="7">
        <v>34.5</v>
      </c>
      <c r="E5" s="7">
        <v>44.7</v>
      </c>
      <c r="F5" s="7">
        <v>16.8</v>
      </c>
      <c r="G5" s="7">
        <v>8.8000000000000007</v>
      </c>
      <c r="H5" s="7">
        <v>2.4</v>
      </c>
      <c r="I5" s="7">
        <v>0.5</v>
      </c>
    </row>
    <row r="6" spans="1:9" ht="22.5" customHeight="1" x14ac:dyDescent="0.35">
      <c r="A6" s="13" t="s">
        <v>15</v>
      </c>
      <c r="B6" s="11">
        <v>22.5</v>
      </c>
      <c r="C6" s="7">
        <v>26.9</v>
      </c>
      <c r="D6" s="7">
        <v>30</v>
      </c>
      <c r="E6" s="7">
        <v>40.799999999999997</v>
      </c>
      <c r="F6" s="7">
        <v>31.4</v>
      </c>
      <c r="G6" s="7">
        <v>8.3000000000000007</v>
      </c>
      <c r="H6" s="7">
        <v>2.6</v>
      </c>
      <c r="I6" s="7">
        <v>3.1</v>
      </c>
    </row>
    <row r="7" spans="1:9" ht="22.5" customHeight="1" x14ac:dyDescent="0.35">
      <c r="A7" s="13" t="s">
        <v>3</v>
      </c>
      <c r="B7" s="11">
        <v>18.7</v>
      </c>
      <c r="C7" s="7">
        <v>23.2</v>
      </c>
      <c r="D7" s="7">
        <v>29.7</v>
      </c>
      <c r="E7" s="7">
        <v>41.4</v>
      </c>
      <c r="F7" s="7">
        <v>25.1</v>
      </c>
      <c r="G7" s="7">
        <v>4.4000000000000004</v>
      </c>
      <c r="H7" s="7">
        <v>2.9</v>
      </c>
      <c r="I7" s="7">
        <v>1.7</v>
      </c>
    </row>
    <row r="8" spans="1:9" ht="22.5" customHeight="1" x14ac:dyDescent="0.35">
      <c r="A8" s="13" t="s">
        <v>7</v>
      </c>
      <c r="B8" s="11">
        <v>17.100000000000001</v>
      </c>
      <c r="C8" s="7">
        <v>26.3</v>
      </c>
      <c r="D8" s="7">
        <v>33.299999999999997</v>
      </c>
      <c r="E8" s="7">
        <v>45.5</v>
      </c>
      <c r="F8" s="7">
        <v>18.100000000000001</v>
      </c>
      <c r="G8" s="7">
        <v>7.2</v>
      </c>
      <c r="H8" s="7">
        <v>4.5999999999999996</v>
      </c>
      <c r="I8" s="7">
        <v>1.6</v>
      </c>
    </row>
    <row r="9" spans="1:9" ht="22.5" customHeight="1" x14ac:dyDescent="0.35">
      <c r="A9" s="13" t="s">
        <v>4</v>
      </c>
      <c r="B9" s="11">
        <v>17.5</v>
      </c>
      <c r="C9" s="7">
        <v>27.8</v>
      </c>
      <c r="D9" s="7">
        <v>31.8</v>
      </c>
      <c r="E9" s="7">
        <v>45.6</v>
      </c>
      <c r="F9" s="7">
        <v>25.2</v>
      </c>
      <c r="G9" s="7">
        <v>13.1</v>
      </c>
      <c r="H9" s="7">
        <v>3.9</v>
      </c>
      <c r="I9" s="7">
        <v>1.6</v>
      </c>
    </row>
    <row r="10" spans="1:9" ht="22.5" customHeight="1" x14ac:dyDescent="0.35">
      <c r="A10" s="13" t="s">
        <v>8</v>
      </c>
      <c r="B10" s="11">
        <v>17.5</v>
      </c>
      <c r="C10" s="7">
        <v>25.7</v>
      </c>
      <c r="D10" s="7">
        <v>33.299999999999997</v>
      </c>
      <c r="E10" s="7">
        <v>42.9</v>
      </c>
      <c r="F10" s="7">
        <v>28.1</v>
      </c>
      <c r="G10" s="7">
        <v>14.9</v>
      </c>
      <c r="H10" s="7">
        <v>5.4</v>
      </c>
      <c r="I10" s="7">
        <v>2.6</v>
      </c>
    </row>
    <row r="11" spans="1:9" ht="22.5" customHeight="1" x14ac:dyDescent="0.35">
      <c r="A11" s="13" t="s">
        <v>9</v>
      </c>
      <c r="B11" s="11">
        <v>16.399999999999999</v>
      </c>
      <c r="C11" s="7">
        <v>26.9</v>
      </c>
      <c r="D11" s="7">
        <v>36.9</v>
      </c>
      <c r="E11" s="7">
        <v>44.8</v>
      </c>
      <c r="F11" s="7">
        <v>22.1</v>
      </c>
      <c r="G11" s="7">
        <v>20.399999999999999</v>
      </c>
      <c r="H11" s="7">
        <v>7.6</v>
      </c>
      <c r="I11" s="7">
        <v>2.5</v>
      </c>
    </row>
    <row r="12" spans="1:9" ht="22.5" customHeight="1" x14ac:dyDescent="0.35">
      <c r="A12" s="13" t="s">
        <v>10</v>
      </c>
      <c r="B12" s="11">
        <v>18.3</v>
      </c>
      <c r="C12" s="7">
        <v>27.4</v>
      </c>
      <c r="D12" s="7">
        <v>35.799999999999997</v>
      </c>
      <c r="E12" s="7">
        <v>45.2</v>
      </c>
      <c r="F12" s="7">
        <v>20.6</v>
      </c>
      <c r="G12" s="7">
        <v>10.199999999999999</v>
      </c>
      <c r="H12" s="7">
        <v>6.6</v>
      </c>
      <c r="I12" s="7">
        <v>0.6</v>
      </c>
    </row>
    <row r="13" spans="1:9" ht="22.5" customHeight="1" thickBot="1" x14ac:dyDescent="0.4">
      <c r="A13" s="14" t="s">
        <v>11</v>
      </c>
      <c r="B13" s="17">
        <v>17.8</v>
      </c>
      <c r="C13" s="18">
        <v>27</v>
      </c>
      <c r="D13" s="18">
        <v>35.1</v>
      </c>
      <c r="E13" s="18">
        <v>48.3</v>
      </c>
      <c r="F13" s="18">
        <v>23.1</v>
      </c>
      <c r="G13" s="18">
        <v>11.7</v>
      </c>
      <c r="H13" s="18">
        <v>5.6</v>
      </c>
      <c r="I13" s="18">
        <v>1.3</v>
      </c>
    </row>
    <row r="14" spans="1:9" ht="22.5" customHeight="1" thickBot="1" x14ac:dyDescent="0.4">
      <c r="A14" s="19" t="s">
        <v>25</v>
      </c>
      <c r="B14" s="15">
        <v>18.8</v>
      </c>
      <c r="C14" s="15">
        <v>26.8</v>
      </c>
      <c r="D14" s="15">
        <v>35.700000000000003</v>
      </c>
      <c r="E14" s="15">
        <v>48.6</v>
      </c>
      <c r="F14" s="15">
        <v>23.4</v>
      </c>
      <c r="G14" s="15">
        <v>12.1</v>
      </c>
      <c r="H14" s="15">
        <v>5.7</v>
      </c>
      <c r="I14" s="16">
        <v>1.6</v>
      </c>
    </row>
    <row r="15" spans="1:9" ht="22.5" customHeight="1" x14ac:dyDescent="0.35">
      <c r="A15" s="20" t="s">
        <v>23</v>
      </c>
      <c r="B15" s="12">
        <f>+B14-B13</f>
        <v>1</v>
      </c>
      <c r="C15" s="8">
        <f t="shared" ref="C15:I15" si="0">+C14-C13</f>
        <v>-0.19999999999999929</v>
      </c>
      <c r="D15" s="8">
        <f t="shared" si="0"/>
        <v>0.60000000000000142</v>
      </c>
      <c r="E15" s="8">
        <f t="shared" si="0"/>
        <v>0.30000000000000426</v>
      </c>
      <c r="F15" s="8">
        <f t="shared" si="0"/>
        <v>0.29999999999999716</v>
      </c>
      <c r="G15" s="8">
        <f t="shared" si="0"/>
        <v>0.40000000000000036</v>
      </c>
      <c r="H15" s="8">
        <f t="shared" si="0"/>
        <v>0.10000000000000053</v>
      </c>
      <c r="I15" s="8">
        <f t="shared" si="0"/>
        <v>0.30000000000000004</v>
      </c>
    </row>
    <row r="16" spans="1:9" ht="22.5" customHeight="1" x14ac:dyDescent="0.35">
      <c r="A16" s="22" t="s">
        <v>21</v>
      </c>
      <c r="B16" s="23">
        <f>AVERAGE(B12:B14)</f>
        <v>18.3</v>
      </c>
      <c r="C16" s="23">
        <f t="shared" ref="C16:I16" si="1">AVERAGE(C12:C14)</f>
        <v>27.066666666666666</v>
      </c>
      <c r="D16" s="23">
        <f t="shared" si="1"/>
        <v>35.533333333333339</v>
      </c>
      <c r="E16" s="23">
        <f t="shared" si="1"/>
        <v>47.366666666666667</v>
      </c>
      <c r="F16" s="23">
        <f t="shared" si="1"/>
        <v>22.366666666666664</v>
      </c>
      <c r="G16" s="23">
        <f t="shared" si="1"/>
        <v>11.333333333333334</v>
      </c>
      <c r="H16" s="23">
        <f t="shared" si="1"/>
        <v>5.9666666666666659</v>
      </c>
      <c r="I16" s="23">
        <f t="shared" si="1"/>
        <v>1.1666666666666667</v>
      </c>
    </row>
    <row r="17" spans="1:9" ht="22.5" customHeight="1" x14ac:dyDescent="0.35">
      <c r="A17" s="22" t="s">
        <v>22</v>
      </c>
      <c r="B17" s="23">
        <f>AVERAGE(B10:B14)</f>
        <v>17.759999999999998</v>
      </c>
      <c r="C17" s="23">
        <f t="shared" ref="C17:I17" si="2">AVERAGE(C10:C14)</f>
        <v>26.76</v>
      </c>
      <c r="D17" s="23">
        <f t="shared" si="2"/>
        <v>35.36</v>
      </c>
      <c r="E17" s="23">
        <f t="shared" si="2"/>
        <v>45.959999999999994</v>
      </c>
      <c r="F17" s="23">
        <f t="shared" si="2"/>
        <v>23.46</v>
      </c>
      <c r="G17" s="23">
        <f t="shared" si="2"/>
        <v>13.86</v>
      </c>
      <c r="H17" s="23">
        <f t="shared" si="2"/>
        <v>6.1800000000000006</v>
      </c>
      <c r="I17" s="23">
        <f t="shared" si="2"/>
        <v>1.72</v>
      </c>
    </row>
    <row r="18" spans="1:9" ht="22.5" customHeight="1" x14ac:dyDescent="0.35">
      <c r="A18" s="24" t="s">
        <v>14</v>
      </c>
      <c r="B18" s="25">
        <f>AVERAGE(B4:B14)</f>
        <v>19.254545454545458</v>
      </c>
      <c r="C18" s="26">
        <f t="shared" ref="C18:I18" si="3">AVERAGE(C4:C14)</f>
        <v>26.736363636363638</v>
      </c>
      <c r="D18" s="26">
        <f t="shared" si="3"/>
        <v>33.563636363636363</v>
      </c>
      <c r="E18" s="26">
        <f t="shared" si="3"/>
        <v>44.536363636363639</v>
      </c>
      <c r="F18" s="26">
        <f t="shared" si="3"/>
        <v>22.927272727272722</v>
      </c>
      <c r="G18" s="26">
        <f t="shared" si="3"/>
        <v>11.154545454545456</v>
      </c>
      <c r="H18" s="26">
        <f t="shared" si="3"/>
        <v>4.4909090909090912</v>
      </c>
      <c r="I18" s="26">
        <f t="shared" si="3"/>
        <v>1.6</v>
      </c>
    </row>
    <row r="19" spans="1:9" s="9" customFormat="1" ht="18" customHeight="1" x14ac:dyDescent="0.2">
      <c r="A19" s="21" t="s">
        <v>20</v>
      </c>
      <c r="C19" s="10"/>
      <c r="E19" s="10"/>
      <c r="G19" s="10"/>
      <c r="I19" s="10"/>
    </row>
    <row r="20" spans="1:9" s="9" customFormat="1" ht="12.75" x14ac:dyDescent="0.2">
      <c r="A20" s="21" t="s">
        <v>24</v>
      </c>
      <c r="C20" s="10"/>
      <c r="E20" s="10"/>
      <c r="G20" s="10"/>
      <c r="I20" s="10"/>
    </row>
    <row r="21" spans="1:9" x14ac:dyDescent="0.35">
      <c r="A21" s="5"/>
    </row>
    <row r="22" spans="1:9" x14ac:dyDescent="0.35">
      <c r="A22" s="5"/>
    </row>
    <row r="23" spans="1:9" x14ac:dyDescent="0.35">
      <c r="A23" s="5"/>
    </row>
  </sheetData>
  <printOptions gridLines="1"/>
  <pageMargins left="0.5" right="0.25" top="0.75" bottom="0.5" header="0.3" footer="0.3"/>
  <pageSetup scale="90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Kuhl,Brian J</dc:creator>
  <cp:lastModifiedBy>Kuhl,Brian J</cp:lastModifiedBy>
  <cp:lastPrinted>2019-01-23T20:25:49Z</cp:lastPrinted>
  <dcterms:created xsi:type="dcterms:W3CDTF">2011-05-16T20:33:40Z</dcterms:created>
  <dcterms:modified xsi:type="dcterms:W3CDTF">2019-03-26T18:19:51Z</dcterms:modified>
</cp:coreProperties>
</file>